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tabRatio="615" activeTab="0"/>
  </bookViews>
  <sheets>
    <sheet name="Formularz cenowy 8.06.2014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<sst xmlns="http://schemas.openxmlformats.org/spreadsheetml/2006/main" count="96" uniqueCount="71">
  <si>
    <t>L.p.</t>
  </si>
  <si>
    <t>Ilość</t>
  </si>
  <si>
    <t>Cena</t>
  </si>
  <si>
    <t>szt.</t>
  </si>
  <si>
    <t>jedn.netto /zł./</t>
  </si>
  <si>
    <t>Koszt całkowity netto</t>
  </si>
  <si>
    <t>Wartość podatku Vat 23%</t>
  </si>
  <si>
    <t xml:space="preserve">Łączna wartość brutto </t>
  </si>
  <si>
    <t xml:space="preserve">1.2 - Sala konferencyjna </t>
  </si>
  <si>
    <t>1.7 Pokój kierownika PDN</t>
  </si>
  <si>
    <t>netto /zł./</t>
  </si>
  <si>
    <t xml:space="preserve">Wartość </t>
  </si>
  <si>
    <t>1.24 Sekretariat</t>
  </si>
  <si>
    <t>1.23 Pokój Naczelnika</t>
  </si>
  <si>
    <t>1.25 Pokój Zastępcy Dyrektora</t>
  </si>
  <si>
    <t xml:space="preserve">1.9 - Pomieszczenie socjalne </t>
  </si>
  <si>
    <t>1.22 - Zaplecze kuchenne</t>
  </si>
  <si>
    <t>Szafka żaluzjowa 800x420x1500</t>
  </si>
  <si>
    <t>Szafka 800x420x1500</t>
  </si>
  <si>
    <t>Szafka 800x420x1140</t>
  </si>
  <si>
    <t>Biurko narożne lewe 1600/800x1200/600x735</t>
  </si>
  <si>
    <t xml:space="preserve">Półka pod klawiaturę </t>
  </si>
  <si>
    <t xml:space="preserve">Uchwyt na komputer </t>
  </si>
  <si>
    <t>Fotel obrotowy</t>
  </si>
  <si>
    <t>Szafa aktowa  800x420x1890</t>
  </si>
  <si>
    <t>Szafa aktowa 800x420x1890</t>
  </si>
  <si>
    <t>Stół dla gości 800x800x735</t>
  </si>
  <si>
    <t>Krzesło dla gości</t>
  </si>
  <si>
    <t>Szafa aktowo-ubraniowa 800x420x1890</t>
  </si>
  <si>
    <t>Stół dla gości 1200x800x735</t>
  </si>
  <si>
    <t>Krzesło</t>
  </si>
  <si>
    <t>Lodówka niska do zabudowy</t>
  </si>
  <si>
    <t>Zabudowa lodówki</t>
  </si>
  <si>
    <t>Zlewozmywak 1-komorowy z ociekaczem</t>
  </si>
  <si>
    <t>Szafka kuchenna z 4-szufladami</t>
  </si>
  <si>
    <t>Szafka pod płytę indukcyjną</t>
  </si>
  <si>
    <t xml:space="preserve">Płyta indukcyjna </t>
  </si>
  <si>
    <t>Blat</t>
  </si>
  <si>
    <t>Szafka wisząca z ociekaczem</t>
  </si>
  <si>
    <t xml:space="preserve">Lodówka pod zabudowę, </t>
  </si>
  <si>
    <t>Noga chrom</t>
  </si>
  <si>
    <t>Hoker</t>
  </si>
  <si>
    <t>Nazwa pomieszczenia i elementy wyposażenia</t>
  </si>
  <si>
    <t>Biurko narożne prawe  1600/800x1200/600x735</t>
  </si>
  <si>
    <t>Blenda do biurka z płyty 1400x400x18</t>
  </si>
  <si>
    <t>Szafa aktowo-ubraniowa 900x420x1500</t>
  </si>
  <si>
    <t>Stół konferencyjny 1600x800x735</t>
  </si>
  <si>
    <t>Biurko narożne prawe 1600/800x1200/600x735</t>
  </si>
  <si>
    <t>Blenda z płyty 1400x400x18</t>
  </si>
  <si>
    <t>Nadstawka na biurko 600x250x250</t>
  </si>
  <si>
    <t xml:space="preserve">Szafka żaluzjowa  </t>
  </si>
  <si>
    <t xml:space="preserve">Szafka  800x420x1500 </t>
  </si>
  <si>
    <t>Witryna 800x420x1500</t>
  </si>
  <si>
    <t xml:space="preserve">Szafa ubraniowa 550x420x1500, </t>
  </si>
  <si>
    <t>Komoda niska 1600x420x780</t>
  </si>
  <si>
    <t>Szafa ubraniowa 600x420x1500</t>
  </si>
  <si>
    <t>Stół konferencyjny  2000x900x735</t>
  </si>
  <si>
    <t>Szafa 1800x420x1500</t>
  </si>
  <si>
    <t>Szafka 1-drzwiowa z półką</t>
  </si>
  <si>
    <t>Szafka wisząca 2-drzwiowa</t>
  </si>
  <si>
    <t xml:space="preserve">Szafka wisząca 2-drzwiowa z półką, </t>
  </si>
  <si>
    <t>Zlewozmywak 1-komomorowy z ociekaczem</t>
  </si>
  <si>
    <t>Szafka stojąca 2-drzwiowa z półką</t>
  </si>
  <si>
    <t>Szafka wisząca 2-drzwiowa z ociekaczem</t>
  </si>
  <si>
    <t>Szafka wisząca 2-drzwiowa z półką</t>
  </si>
  <si>
    <t>Kontener dostawiany do biurka 4-szuflada + 1szuflada z piórnikiem, 430x600x735</t>
  </si>
  <si>
    <t>Kontener  3-szuflady+piórnik, pod biurko, 430x580x600</t>
  </si>
  <si>
    <t>Formularz cenowy</t>
  </si>
  <si>
    <t>Szafka zlewozmywakowa 2-drzwiowa</t>
  </si>
  <si>
    <t>Dostawa mebli biurowych, konferencyjnych i socjalnych do pomieszczeń biurowych w budynku Wydziału Technologii - Laboratorium Drogowym</t>
  </si>
  <si>
    <t>Załącznik nr 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</si>
</sst>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0_ ;\-#,##0.00\,"/>
    <numFmt numFmtId="166" formatCode="0.0000"/>
    <numFmt numFmtId="167" formatCode="0.000"/>
    <numFmt numFmtId="168" formatCode="#,##0.0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1">
    <font>
      <sz val="10"/>
      <name val="Arial"/>
      <family val="0"/>
    </font>
    <font>
      <sz val="10"/>
      <name val="Verdana"/>
      <family val="2"/>
    </font>
    <font>
      <sz val="10"/>
      <color indexed="17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b/>
      <sz val="10"/>
      <color indexed="17"/>
      <name val="Verdana"/>
      <family val="2"/>
    </font>
    <font>
      <i/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0"/>
      <color indexed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4" fontId="0" fillId="0" borderId="0" applyFont="0" applyFill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8" fillId="33" borderId="0" xfId="0" applyFont="1" applyFill="1" applyAlignment="1">
      <alignment/>
    </xf>
    <xf numFmtId="0" fontId="1" fillId="33" borderId="0" xfId="0" applyFont="1" applyFill="1" applyAlignment="1">
      <alignment/>
    </xf>
    <xf numFmtId="4" fontId="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 quotePrefix="1">
      <alignment horizontal="left"/>
    </xf>
    <xf numFmtId="2" fontId="1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0" borderId="11" xfId="0" applyFont="1" applyFill="1" applyBorder="1" applyAlignment="1" quotePrefix="1">
      <alignment horizontal="left" wrapText="1"/>
    </xf>
    <xf numFmtId="0" fontId="1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right"/>
    </xf>
    <xf numFmtId="0" fontId="1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2" fontId="1" fillId="34" borderId="16" xfId="0" applyNumberFormat="1" applyFont="1" applyFill="1" applyBorder="1" applyAlignment="1">
      <alignment horizontal="right"/>
    </xf>
    <xf numFmtId="4" fontId="1" fillId="34" borderId="16" xfId="0" applyNumberFormat="1" applyFont="1" applyFill="1" applyBorder="1" applyAlignment="1">
      <alignment horizontal="right"/>
    </xf>
    <xf numFmtId="0" fontId="1" fillId="33" borderId="17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2" fontId="1" fillId="33" borderId="0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2" fontId="48" fillId="0" borderId="11" xfId="0" applyNumberFormat="1" applyFont="1" applyBorder="1" applyAlignment="1">
      <alignment horizontal="right"/>
    </xf>
    <xf numFmtId="4" fontId="48" fillId="0" borderId="11" xfId="0" applyNumberFormat="1" applyFont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right"/>
    </xf>
    <xf numFmtId="4" fontId="3" fillId="34" borderId="11" xfId="0" applyNumberFormat="1" applyFont="1" applyFill="1" applyBorder="1" applyAlignment="1">
      <alignment horizontal="right"/>
    </xf>
    <xf numFmtId="0" fontId="48" fillId="33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 quotePrefix="1">
      <alignment horizontal="left"/>
    </xf>
    <xf numFmtId="0" fontId="1" fillId="0" borderId="11" xfId="0" applyFont="1" applyBorder="1" applyAlignment="1">
      <alignment/>
    </xf>
    <xf numFmtId="4" fontId="4" fillId="33" borderId="18" xfId="0" applyNumberFormat="1" applyFont="1" applyFill="1" applyBorder="1" applyAlignment="1">
      <alignment horizontal="right"/>
    </xf>
    <xf numFmtId="0" fontId="1" fillId="0" borderId="13" xfId="0" applyFont="1" applyBorder="1" applyAlignment="1">
      <alignment/>
    </xf>
    <xf numFmtId="4" fontId="4" fillId="0" borderId="18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4" fontId="4" fillId="33" borderId="20" xfId="0" applyNumberFormat="1" applyFont="1" applyFill="1" applyBorder="1" applyAlignment="1">
      <alignment horizontal="righ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 applyProtection="1">
      <alignment horizontal="center"/>
      <protection/>
    </xf>
    <xf numFmtId="2" fontId="1" fillId="0" borderId="23" xfId="0" applyNumberFormat="1" applyFont="1" applyBorder="1" applyAlignment="1" applyProtection="1">
      <alignment horizontal="center"/>
      <protection/>
    </xf>
    <xf numFmtId="4" fontId="1" fillId="0" borderId="24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48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4" fillId="35" borderId="25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3"/>
  <sheetViews>
    <sheetView tabSelected="1" zoomScaleSheetLayoutView="75" zoomScalePageLayoutView="0" workbookViewId="0" topLeftCell="A1">
      <selection activeCell="N9" sqref="N9"/>
    </sheetView>
  </sheetViews>
  <sheetFormatPr defaultColWidth="9.140625" defaultRowHeight="12.75"/>
  <cols>
    <col min="1" max="1" width="4.140625" style="38" customWidth="1"/>
    <col min="2" max="2" width="89.57421875" style="49" customWidth="1"/>
    <col min="3" max="3" width="5.00390625" style="49" customWidth="1"/>
    <col min="4" max="4" width="14.57421875" style="31" customWidth="1"/>
    <col min="5" max="5" width="16.8515625" style="6" customWidth="1"/>
    <col min="6" max="16384" width="9.140625" style="1" customWidth="1"/>
  </cols>
  <sheetData>
    <row r="1" spans="2:5" ht="12.75">
      <c r="B1" s="70"/>
      <c r="C1" s="70"/>
      <c r="E1" s="70" t="s">
        <v>70</v>
      </c>
    </row>
    <row r="2" spans="1:5" ht="12.75">
      <c r="A2" s="2"/>
      <c r="B2" s="2"/>
      <c r="C2" s="68"/>
      <c r="D2" s="67"/>
      <c r="E2" s="67"/>
    </row>
    <row r="3" spans="1:5" ht="12.75">
      <c r="A3" s="2"/>
      <c r="B3" s="2"/>
      <c r="C3" s="68"/>
      <c r="D3" s="67"/>
      <c r="E3" s="67"/>
    </row>
    <row r="4" spans="1:5" ht="24.75" customHeight="1">
      <c r="A4" s="71" t="s">
        <v>69</v>
      </c>
      <c r="B4" s="71"/>
      <c r="C4" s="71"/>
      <c r="D4" s="71"/>
      <c r="E4" s="71"/>
    </row>
    <row r="5" spans="1:5" ht="12.75">
      <c r="A5" s="72" t="s">
        <v>67</v>
      </c>
      <c r="B5" s="72"/>
      <c r="C5" s="72"/>
      <c r="D5" s="72"/>
      <c r="E5" s="72"/>
    </row>
    <row r="6" spans="1:5" ht="12.75">
      <c r="A6" s="69"/>
      <c r="B6" s="69"/>
      <c r="C6" s="69"/>
      <c r="D6" s="69"/>
      <c r="E6" s="69"/>
    </row>
    <row r="7" spans="1:5" ht="12.75">
      <c r="A7" s="69"/>
      <c r="B7" s="69"/>
      <c r="C7" s="69"/>
      <c r="D7" s="69"/>
      <c r="E7" s="69"/>
    </row>
    <row r="8" spans="1:5" ht="12.75">
      <c r="A8" s="7"/>
      <c r="B8" s="8"/>
      <c r="C8" s="9"/>
      <c r="D8" s="10"/>
      <c r="E8" s="11"/>
    </row>
    <row r="9" spans="1:5" ht="12.75">
      <c r="A9" s="75"/>
      <c r="B9" s="76"/>
      <c r="C9" s="76"/>
      <c r="D9" s="76"/>
      <c r="E9" s="77"/>
    </row>
    <row r="10" spans="1:5" ht="12.75">
      <c r="A10" s="78" t="s">
        <v>0</v>
      </c>
      <c r="B10" s="80" t="s">
        <v>42</v>
      </c>
      <c r="C10" s="61" t="s">
        <v>1</v>
      </c>
      <c r="D10" s="62" t="s">
        <v>2</v>
      </c>
      <c r="E10" s="63" t="s">
        <v>11</v>
      </c>
    </row>
    <row r="11" spans="1:5" ht="12.75">
      <c r="A11" s="79"/>
      <c r="B11" s="81"/>
      <c r="C11" s="64" t="s">
        <v>3</v>
      </c>
      <c r="D11" s="65" t="s">
        <v>4</v>
      </c>
      <c r="E11" s="66" t="s">
        <v>10</v>
      </c>
    </row>
    <row r="12" spans="1:5" ht="12.75">
      <c r="A12" s="12"/>
      <c r="B12" s="13" t="s">
        <v>8</v>
      </c>
      <c r="C12" s="14"/>
      <c r="D12" s="15"/>
      <c r="E12" s="16"/>
    </row>
    <row r="13" spans="1:5" ht="12.75">
      <c r="A13" s="17">
        <v>1</v>
      </c>
      <c r="B13" s="18" t="s">
        <v>17</v>
      </c>
      <c r="C13" s="17">
        <v>1</v>
      </c>
      <c r="D13" s="19"/>
      <c r="E13" s="20">
        <f>D13*C13</f>
        <v>0</v>
      </c>
    </row>
    <row r="14" spans="1:5" ht="12.75">
      <c r="A14" s="17">
        <v>2</v>
      </c>
      <c r="B14" s="21" t="s">
        <v>18</v>
      </c>
      <c r="C14" s="17">
        <v>1</v>
      </c>
      <c r="D14" s="19"/>
      <c r="E14" s="20">
        <f>D14*C14</f>
        <v>0</v>
      </c>
    </row>
    <row r="15" spans="1:5" ht="12.75">
      <c r="A15" s="17">
        <v>3</v>
      </c>
      <c r="B15" s="18" t="s">
        <v>19</v>
      </c>
      <c r="C15" s="17">
        <v>2</v>
      </c>
      <c r="D15" s="19"/>
      <c r="E15" s="20">
        <f>D15*C15</f>
        <v>0</v>
      </c>
    </row>
    <row r="16" spans="1:5" ht="12.75">
      <c r="A16" s="52"/>
      <c r="B16" s="23"/>
      <c r="C16" s="22"/>
      <c r="D16" s="24"/>
      <c r="E16" s="55">
        <f>SUM(E13:E15)</f>
        <v>0</v>
      </c>
    </row>
    <row r="17" spans="1:5" ht="12.75">
      <c r="A17" s="25"/>
      <c r="B17" s="26" t="s">
        <v>9</v>
      </c>
      <c r="C17" s="27"/>
      <c r="D17" s="28"/>
      <c r="E17" s="29"/>
    </row>
    <row r="18" spans="1:5" ht="12.75">
      <c r="A18" s="30">
        <v>1</v>
      </c>
      <c r="B18" s="50" t="s">
        <v>20</v>
      </c>
      <c r="C18" s="33">
        <v>1</v>
      </c>
      <c r="D18" s="51"/>
      <c r="E18" s="20">
        <f>D18*C18</f>
        <v>0</v>
      </c>
    </row>
    <row r="19" spans="1:5" ht="12.75">
      <c r="A19" s="30">
        <v>2</v>
      </c>
      <c r="B19" s="50" t="s">
        <v>21</v>
      </c>
      <c r="C19" s="33">
        <v>1</v>
      </c>
      <c r="D19" s="51"/>
      <c r="E19" s="20">
        <f aca="true" t="shared" si="0" ref="E19:E27">D19*C19</f>
        <v>0</v>
      </c>
    </row>
    <row r="20" spans="1:5" ht="12.75">
      <c r="A20" s="30">
        <v>3</v>
      </c>
      <c r="B20" s="50" t="s">
        <v>22</v>
      </c>
      <c r="C20" s="33">
        <v>1</v>
      </c>
      <c r="D20" s="24"/>
      <c r="E20" s="20">
        <f t="shared" si="0"/>
        <v>0</v>
      </c>
    </row>
    <row r="21" spans="1:5" ht="12.75">
      <c r="A21" s="30">
        <v>4</v>
      </c>
      <c r="B21" s="54" t="s">
        <v>65</v>
      </c>
      <c r="C21" s="33">
        <v>1</v>
      </c>
      <c r="D21" s="24"/>
      <c r="E21" s="20">
        <f t="shared" si="0"/>
        <v>0</v>
      </c>
    </row>
    <row r="22" spans="1:5" ht="12.75">
      <c r="A22" s="30">
        <v>5</v>
      </c>
      <c r="B22" s="50" t="s">
        <v>23</v>
      </c>
      <c r="C22" s="33">
        <v>1</v>
      </c>
      <c r="D22" s="24"/>
      <c r="E22" s="20">
        <f t="shared" si="0"/>
        <v>0</v>
      </c>
    </row>
    <row r="23" spans="1:5" ht="12.75">
      <c r="A23" s="30">
        <v>6</v>
      </c>
      <c r="B23" s="50" t="s">
        <v>24</v>
      </c>
      <c r="C23" s="33">
        <v>1</v>
      </c>
      <c r="D23" s="24"/>
      <c r="E23" s="20">
        <f t="shared" si="0"/>
        <v>0</v>
      </c>
    </row>
    <row r="24" spans="1:5" ht="12.75">
      <c r="A24" s="30">
        <v>7</v>
      </c>
      <c r="B24" s="50" t="s">
        <v>25</v>
      </c>
      <c r="C24" s="33">
        <v>1</v>
      </c>
      <c r="D24" s="24"/>
      <c r="E24" s="20">
        <f t="shared" si="0"/>
        <v>0</v>
      </c>
    </row>
    <row r="25" spans="1:5" ht="12.75">
      <c r="A25" s="30">
        <v>8</v>
      </c>
      <c r="B25" s="49" t="s">
        <v>28</v>
      </c>
      <c r="C25" s="33">
        <v>1</v>
      </c>
      <c r="D25" s="24"/>
      <c r="E25" s="20">
        <f t="shared" si="0"/>
        <v>0</v>
      </c>
    </row>
    <row r="26" spans="1:5" ht="12.75">
      <c r="A26" s="30">
        <v>9</v>
      </c>
      <c r="B26" s="50" t="s">
        <v>26</v>
      </c>
      <c r="C26" s="33">
        <v>1</v>
      </c>
      <c r="D26" s="24"/>
      <c r="E26" s="20">
        <f t="shared" si="0"/>
        <v>0</v>
      </c>
    </row>
    <row r="27" spans="1:5" ht="12.75">
      <c r="A27" s="30">
        <v>10</v>
      </c>
      <c r="B27" s="50" t="s">
        <v>27</v>
      </c>
      <c r="C27" s="33">
        <v>4</v>
      </c>
      <c r="D27" s="24"/>
      <c r="E27" s="20">
        <f t="shared" si="0"/>
        <v>0</v>
      </c>
    </row>
    <row r="28" spans="1:5" ht="12.75">
      <c r="A28" s="52"/>
      <c r="B28" s="53"/>
      <c r="C28" s="22"/>
      <c r="D28" s="24"/>
      <c r="E28" s="55">
        <f>SUM(E18:E27)</f>
        <v>0</v>
      </c>
    </row>
    <row r="29" spans="1:5" ht="12.75">
      <c r="A29" s="12"/>
      <c r="B29" s="13" t="s">
        <v>15</v>
      </c>
      <c r="C29" s="14"/>
      <c r="D29" s="15"/>
      <c r="E29" s="16"/>
    </row>
    <row r="30" spans="1:5" ht="12.75">
      <c r="A30" s="17">
        <v>1</v>
      </c>
      <c r="B30" s="54" t="s">
        <v>29</v>
      </c>
      <c r="C30" s="17">
        <v>2</v>
      </c>
      <c r="D30" s="19"/>
      <c r="E30" s="20">
        <f>D30*C30</f>
        <v>0</v>
      </c>
    </row>
    <row r="31" spans="1:5" ht="12.75">
      <c r="A31" s="17">
        <v>2</v>
      </c>
      <c r="B31" s="54" t="s">
        <v>30</v>
      </c>
      <c r="C31" s="39">
        <v>8</v>
      </c>
      <c r="D31" s="34"/>
      <c r="E31" s="20">
        <f aca="true" t="shared" si="1" ref="E31:E44">D31*C31</f>
        <v>0</v>
      </c>
    </row>
    <row r="32" spans="1:5" ht="12.75">
      <c r="A32" s="17">
        <v>3</v>
      </c>
      <c r="B32" s="54" t="s">
        <v>31</v>
      </c>
      <c r="C32" s="39">
        <v>1</v>
      </c>
      <c r="D32" s="34"/>
      <c r="E32" s="20">
        <f t="shared" si="1"/>
        <v>0</v>
      </c>
    </row>
    <row r="33" spans="1:5" ht="12.75">
      <c r="A33" s="17">
        <v>4</v>
      </c>
      <c r="B33" s="54" t="s">
        <v>32</v>
      </c>
      <c r="C33" s="39">
        <v>1</v>
      </c>
      <c r="D33" s="19"/>
      <c r="E33" s="20">
        <f t="shared" si="1"/>
        <v>0</v>
      </c>
    </row>
    <row r="34" spans="1:5" ht="12.75">
      <c r="A34" s="17">
        <v>5</v>
      </c>
      <c r="B34" s="54" t="s">
        <v>68</v>
      </c>
      <c r="C34" s="39">
        <v>1</v>
      </c>
      <c r="D34" s="19"/>
      <c r="E34" s="20">
        <f t="shared" si="1"/>
        <v>0</v>
      </c>
    </row>
    <row r="35" spans="1:5" ht="12.75">
      <c r="A35" s="17">
        <v>6</v>
      </c>
      <c r="B35" s="54" t="s">
        <v>33</v>
      </c>
      <c r="C35" s="39">
        <v>1</v>
      </c>
      <c r="D35" s="19"/>
      <c r="E35" s="20">
        <f t="shared" si="1"/>
        <v>0</v>
      </c>
    </row>
    <row r="36" spans="1:5" ht="12.75">
      <c r="A36" s="17">
        <v>7</v>
      </c>
      <c r="B36" s="54" t="s">
        <v>34</v>
      </c>
      <c r="C36" s="39">
        <v>1</v>
      </c>
      <c r="D36" s="19"/>
      <c r="E36" s="20">
        <f t="shared" si="1"/>
        <v>0</v>
      </c>
    </row>
    <row r="37" spans="1:5" ht="12.75">
      <c r="A37" s="17">
        <v>8</v>
      </c>
      <c r="B37" s="54" t="s">
        <v>35</v>
      </c>
      <c r="C37" s="39">
        <v>1</v>
      </c>
      <c r="D37" s="34"/>
      <c r="E37" s="20">
        <f t="shared" si="1"/>
        <v>0</v>
      </c>
    </row>
    <row r="38" spans="1:5" ht="12.75">
      <c r="A38" s="17">
        <v>9</v>
      </c>
      <c r="B38" s="54" t="s">
        <v>36</v>
      </c>
      <c r="C38" s="39">
        <v>1</v>
      </c>
      <c r="D38" s="19"/>
      <c r="E38" s="20">
        <f t="shared" si="1"/>
        <v>0</v>
      </c>
    </row>
    <row r="39" spans="1:5" ht="12.75">
      <c r="A39" s="17">
        <v>10</v>
      </c>
      <c r="B39" s="54" t="s">
        <v>62</v>
      </c>
      <c r="C39" s="39">
        <v>1</v>
      </c>
      <c r="D39" s="19"/>
      <c r="E39" s="20">
        <f t="shared" si="1"/>
        <v>0</v>
      </c>
    </row>
    <row r="40" spans="1:5" ht="12.75">
      <c r="A40" s="17">
        <v>11</v>
      </c>
      <c r="B40" s="54" t="s">
        <v>58</v>
      </c>
      <c r="C40" s="39">
        <v>1</v>
      </c>
      <c r="D40" s="19"/>
      <c r="E40" s="20">
        <f t="shared" si="1"/>
        <v>0</v>
      </c>
    </row>
    <row r="41" spans="1:5" ht="12.75">
      <c r="A41" s="17">
        <v>12</v>
      </c>
      <c r="B41" s="54" t="s">
        <v>37</v>
      </c>
      <c r="C41" s="39">
        <v>1</v>
      </c>
      <c r="D41" s="19"/>
      <c r="E41" s="20">
        <f t="shared" si="1"/>
        <v>0</v>
      </c>
    </row>
    <row r="42" spans="1:5" ht="12.75">
      <c r="A42" s="17">
        <v>13</v>
      </c>
      <c r="B42" s="54" t="s">
        <v>59</v>
      </c>
      <c r="C42" s="39">
        <v>3</v>
      </c>
      <c r="D42" s="19"/>
      <c r="E42" s="20">
        <f t="shared" si="1"/>
        <v>0</v>
      </c>
    </row>
    <row r="43" spans="1:5" ht="12.75">
      <c r="A43" s="17">
        <v>14</v>
      </c>
      <c r="B43" s="54" t="s">
        <v>38</v>
      </c>
      <c r="C43" s="39">
        <v>1</v>
      </c>
      <c r="D43" s="19"/>
      <c r="E43" s="20">
        <f t="shared" si="1"/>
        <v>0</v>
      </c>
    </row>
    <row r="44" spans="1:5" ht="12.75">
      <c r="A44" s="17">
        <v>15</v>
      </c>
      <c r="B44" s="54" t="s">
        <v>60</v>
      </c>
      <c r="C44" s="39">
        <v>1</v>
      </c>
      <c r="D44" s="19"/>
      <c r="E44" s="20">
        <f t="shared" si="1"/>
        <v>0</v>
      </c>
    </row>
    <row r="45" spans="1:5" ht="12.75">
      <c r="A45" s="59"/>
      <c r="B45" s="37"/>
      <c r="C45" s="36"/>
      <c r="D45" s="32"/>
      <c r="E45" s="60">
        <f>SUM(E30:E44)</f>
        <v>0</v>
      </c>
    </row>
    <row r="46" spans="1:5" ht="12.75">
      <c r="A46" s="12"/>
      <c r="B46" s="13" t="s">
        <v>16</v>
      </c>
      <c r="C46" s="14"/>
      <c r="D46" s="15"/>
      <c r="E46" s="16"/>
    </row>
    <row r="47" spans="1:5" ht="12.75">
      <c r="A47" s="17">
        <v>1</v>
      </c>
      <c r="B47" s="54" t="s">
        <v>68</v>
      </c>
      <c r="C47" s="17">
        <v>1</v>
      </c>
      <c r="D47" s="19"/>
      <c r="E47" s="20">
        <f aca="true" t="shared" si="2" ref="E47:E58">D47*C47</f>
        <v>0</v>
      </c>
    </row>
    <row r="48" spans="1:5" ht="12.75">
      <c r="A48" s="39">
        <v>2</v>
      </c>
      <c r="B48" s="54" t="s">
        <v>61</v>
      </c>
      <c r="C48" s="39">
        <v>1</v>
      </c>
      <c r="D48" s="40"/>
      <c r="E48" s="20">
        <f t="shared" si="2"/>
        <v>0</v>
      </c>
    </row>
    <row r="49" spans="1:5" s="2" customFormat="1" ht="12.75">
      <c r="A49" s="17">
        <v>3</v>
      </c>
      <c r="B49" s="54" t="s">
        <v>39</v>
      </c>
      <c r="C49" s="39">
        <v>1</v>
      </c>
      <c r="D49" s="40"/>
      <c r="E49" s="20">
        <f t="shared" si="2"/>
        <v>0</v>
      </c>
    </row>
    <row r="50" spans="1:5" s="2" customFormat="1" ht="12.75">
      <c r="A50" s="39">
        <v>4</v>
      </c>
      <c r="B50" s="54" t="s">
        <v>32</v>
      </c>
      <c r="C50" s="39">
        <v>1</v>
      </c>
      <c r="D50" s="40"/>
      <c r="E50" s="20">
        <f t="shared" si="2"/>
        <v>0</v>
      </c>
    </row>
    <row r="51" spans="1:5" s="2" customFormat="1" ht="12.75">
      <c r="A51" s="17">
        <v>5</v>
      </c>
      <c r="B51" s="54" t="s">
        <v>62</v>
      </c>
      <c r="C51" s="39">
        <v>1</v>
      </c>
      <c r="D51" s="40"/>
      <c r="E51" s="20">
        <f t="shared" si="2"/>
        <v>0</v>
      </c>
    </row>
    <row r="52" spans="1:5" s="2" customFormat="1" ht="12.75">
      <c r="A52" s="39">
        <v>6</v>
      </c>
      <c r="B52" s="54" t="s">
        <v>37</v>
      </c>
      <c r="C52" s="39">
        <v>1</v>
      </c>
      <c r="D52" s="40"/>
      <c r="E52" s="20">
        <f t="shared" si="2"/>
        <v>0</v>
      </c>
    </row>
    <row r="53" spans="1:5" s="2" customFormat="1" ht="12.75">
      <c r="A53" s="17">
        <v>7</v>
      </c>
      <c r="B53" s="54" t="s">
        <v>63</v>
      </c>
      <c r="C53" s="39">
        <v>1</v>
      </c>
      <c r="D53" s="40"/>
      <c r="E53" s="20">
        <f t="shared" si="2"/>
        <v>0</v>
      </c>
    </row>
    <row r="54" spans="1:5" s="2" customFormat="1" ht="12.75">
      <c r="A54" s="39">
        <v>8</v>
      </c>
      <c r="B54" s="54" t="s">
        <v>64</v>
      </c>
      <c r="C54" s="39">
        <v>1</v>
      </c>
      <c r="D54" s="40"/>
      <c r="E54" s="20">
        <f t="shared" si="2"/>
        <v>0</v>
      </c>
    </row>
    <row r="55" spans="1:5" s="2" customFormat="1" ht="12.75">
      <c r="A55" s="17">
        <v>9</v>
      </c>
      <c r="B55" s="54" t="s">
        <v>58</v>
      </c>
      <c r="C55" s="39">
        <v>1</v>
      </c>
      <c r="D55" s="40"/>
      <c r="E55" s="20">
        <f t="shared" si="2"/>
        <v>0</v>
      </c>
    </row>
    <row r="56" spans="1:5" s="2" customFormat="1" ht="12.75">
      <c r="A56" s="39">
        <v>10</v>
      </c>
      <c r="B56" s="54" t="s">
        <v>37</v>
      </c>
      <c r="C56" s="39">
        <v>1</v>
      </c>
      <c r="D56" s="40"/>
      <c r="E56" s="20">
        <f t="shared" si="2"/>
        <v>0</v>
      </c>
    </row>
    <row r="57" spans="1:5" s="2" customFormat="1" ht="12.75">
      <c r="A57" s="17">
        <v>11</v>
      </c>
      <c r="B57" s="54" t="s">
        <v>40</v>
      </c>
      <c r="C57" s="39">
        <v>6</v>
      </c>
      <c r="D57" s="40"/>
      <c r="E57" s="20">
        <f t="shared" si="2"/>
        <v>0</v>
      </c>
    </row>
    <row r="58" spans="1:5" s="2" customFormat="1" ht="12.75">
      <c r="A58" s="39">
        <v>12</v>
      </c>
      <c r="B58" s="54" t="s">
        <v>41</v>
      </c>
      <c r="C58" s="39">
        <v>1</v>
      </c>
      <c r="D58" s="40"/>
      <c r="E58" s="20">
        <f t="shared" si="2"/>
        <v>0</v>
      </c>
    </row>
    <row r="59" spans="1:5" s="2" customFormat="1" ht="12.75">
      <c r="A59" s="59"/>
      <c r="B59" s="37"/>
      <c r="C59" s="36"/>
      <c r="D59" s="32"/>
      <c r="E59" s="60">
        <f>SUM(E47:E58)</f>
        <v>0</v>
      </c>
    </row>
    <row r="60" spans="1:5" s="3" customFormat="1" ht="12.75">
      <c r="A60" s="42"/>
      <c r="B60" s="43" t="s">
        <v>13</v>
      </c>
      <c r="C60" s="44"/>
      <c r="D60" s="45"/>
      <c r="E60" s="46"/>
    </row>
    <row r="61" spans="1:5" s="4" customFormat="1" ht="12.75">
      <c r="A61" s="47">
        <v>1</v>
      </c>
      <c r="B61" s="54" t="s">
        <v>43</v>
      </c>
      <c r="C61" s="47">
        <v>1</v>
      </c>
      <c r="D61" s="40"/>
      <c r="E61" s="41">
        <f>D61*C61</f>
        <v>0</v>
      </c>
    </row>
    <row r="62" spans="1:5" s="4" customFormat="1" ht="12.75">
      <c r="A62" s="47">
        <v>2</v>
      </c>
      <c r="B62" s="54" t="s">
        <v>44</v>
      </c>
      <c r="C62" s="47">
        <v>1</v>
      </c>
      <c r="D62" s="40"/>
      <c r="E62" s="41">
        <f aca="true" t="shared" si="3" ref="E62:E70">D62*C62</f>
        <v>0</v>
      </c>
    </row>
    <row r="63" spans="1:5" s="4" customFormat="1" ht="12.75">
      <c r="A63" s="47">
        <v>3</v>
      </c>
      <c r="B63" s="54" t="s">
        <v>21</v>
      </c>
      <c r="C63" s="47">
        <v>1</v>
      </c>
      <c r="D63" s="40"/>
      <c r="E63" s="41">
        <f t="shared" si="3"/>
        <v>0</v>
      </c>
    </row>
    <row r="64" spans="1:5" s="4" customFormat="1" ht="12.75">
      <c r="A64" s="47">
        <v>4</v>
      </c>
      <c r="B64" s="54" t="s">
        <v>22</v>
      </c>
      <c r="C64" s="47">
        <v>1</v>
      </c>
      <c r="D64" s="40"/>
      <c r="E64" s="41">
        <f t="shared" si="3"/>
        <v>0</v>
      </c>
    </row>
    <row r="65" spans="1:5" s="4" customFormat="1" ht="12.75">
      <c r="A65" s="47">
        <v>5</v>
      </c>
      <c r="B65" s="54" t="s">
        <v>65</v>
      </c>
      <c r="C65" s="47">
        <v>1</v>
      </c>
      <c r="D65" s="40"/>
      <c r="E65" s="41">
        <f t="shared" si="3"/>
        <v>0</v>
      </c>
    </row>
    <row r="66" spans="1:5" s="4" customFormat="1" ht="12.75">
      <c r="A66" s="47">
        <v>6</v>
      </c>
      <c r="B66" s="54" t="s">
        <v>23</v>
      </c>
      <c r="C66" s="47">
        <v>1</v>
      </c>
      <c r="D66" s="40"/>
      <c r="E66" s="41">
        <f t="shared" si="3"/>
        <v>0</v>
      </c>
    </row>
    <row r="67" spans="1:5" s="4" customFormat="1" ht="12.75">
      <c r="A67" s="47">
        <v>7</v>
      </c>
      <c r="B67" s="54" t="s">
        <v>57</v>
      </c>
      <c r="C67" s="47">
        <v>1</v>
      </c>
      <c r="D67" s="40"/>
      <c r="E67" s="41">
        <f t="shared" si="3"/>
        <v>0</v>
      </c>
    </row>
    <row r="68" spans="1:5" s="4" customFormat="1" ht="12.75">
      <c r="A68" s="47">
        <v>8</v>
      </c>
      <c r="B68" s="54" t="s">
        <v>45</v>
      </c>
      <c r="C68" s="47">
        <v>1</v>
      </c>
      <c r="D68" s="40"/>
      <c r="E68" s="41">
        <f t="shared" si="3"/>
        <v>0</v>
      </c>
    </row>
    <row r="69" spans="1:5" s="4" customFormat="1" ht="12.75">
      <c r="A69" s="47">
        <v>9</v>
      </c>
      <c r="B69" s="54" t="s">
        <v>46</v>
      </c>
      <c r="C69" s="47">
        <v>1</v>
      </c>
      <c r="D69" s="40"/>
      <c r="E69" s="41">
        <f t="shared" si="3"/>
        <v>0</v>
      </c>
    </row>
    <row r="70" spans="1:5" s="4" customFormat="1" ht="12.75">
      <c r="A70" s="47">
        <v>10</v>
      </c>
      <c r="B70" s="54" t="s">
        <v>27</v>
      </c>
      <c r="C70" s="47">
        <v>4</v>
      </c>
      <c r="D70" s="40"/>
      <c r="E70" s="41">
        <f t="shared" si="3"/>
        <v>0</v>
      </c>
    </row>
    <row r="71" spans="1:5" s="2" customFormat="1" ht="12.75">
      <c r="A71" s="59"/>
      <c r="B71" s="37"/>
      <c r="C71" s="36"/>
      <c r="D71" s="32"/>
      <c r="E71" s="60">
        <f>SUM(E61:E70)</f>
        <v>0</v>
      </c>
    </row>
    <row r="72" spans="1:5" ht="12.75">
      <c r="A72" s="12"/>
      <c r="B72" s="48" t="s">
        <v>12</v>
      </c>
      <c r="C72" s="14"/>
      <c r="D72" s="15"/>
      <c r="E72" s="16"/>
    </row>
    <row r="73" spans="1:5" s="5" customFormat="1" ht="12.75">
      <c r="A73" s="33">
        <v>1</v>
      </c>
      <c r="B73" s="54" t="s">
        <v>47</v>
      </c>
      <c r="C73" s="33">
        <v>1</v>
      </c>
      <c r="D73" s="19"/>
      <c r="E73" s="20">
        <f>D73*C73</f>
        <v>0</v>
      </c>
    </row>
    <row r="74" spans="1:5" s="5" customFormat="1" ht="12.75">
      <c r="A74" s="33">
        <v>2</v>
      </c>
      <c r="B74" s="54" t="s">
        <v>48</v>
      </c>
      <c r="C74" s="33">
        <v>1</v>
      </c>
      <c r="D74" s="19"/>
      <c r="E74" s="20">
        <f aca="true" t="shared" si="4" ref="E74:E85">D74*C74</f>
        <v>0</v>
      </c>
    </row>
    <row r="75" spans="1:5" s="5" customFormat="1" ht="12.75">
      <c r="A75" s="33">
        <v>3</v>
      </c>
      <c r="B75" s="54" t="s">
        <v>21</v>
      </c>
      <c r="C75" s="33">
        <v>1</v>
      </c>
      <c r="D75" s="19"/>
      <c r="E75" s="20">
        <f t="shared" si="4"/>
        <v>0</v>
      </c>
    </row>
    <row r="76" spans="1:5" s="5" customFormat="1" ht="12.75">
      <c r="A76" s="33">
        <v>4</v>
      </c>
      <c r="B76" s="54" t="s">
        <v>22</v>
      </c>
      <c r="C76" s="33">
        <v>1</v>
      </c>
      <c r="D76" s="19"/>
      <c r="E76" s="20">
        <f t="shared" si="4"/>
        <v>0</v>
      </c>
    </row>
    <row r="77" spans="1:5" s="5" customFormat="1" ht="12.75">
      <c r="A77" s="33">
        <v>5</v>
      </c>
      <c r="B77" s="54" t="s">
        <v>66</v>
      </c>
      <c r="C77" s="33">
        <v>1</v>
      </c>
      <c r="D77" s="19"/>
      <c r="E77" s="20">
        <f t="shared" si="4"/>
        <v>0</v>
      </c>
    </row>
    <row r="78" spans="1:5" s="5" customFormat="1" ht="12.75">
      <c r="A78" s="33">
        <v>6</v>
      </c>
      <c r="B78" s="54" t="s">
        <v>49</v>
      </c>
      <c r="C78" s="33">
        <v>1</v>
      </c>
      <c r="D78" s="19"/>
      <c r="E78" s="20">
        <f t="shared" si="4"/>
        <v>0</v>
      </c>
    </row>
    <row r="79" spans="1:5" s="5" customFormat="1" ht="12.75">
      <c r="A79" s="33">
        <v>7</v>
      </c>
      <c r="B79" s="54" t="s">
        <v>23</v>
      </c>
      <c r="C79" s="33">
        <v>1</v>
      </c>
      <c r="D79" s="19"/>
      <c r="E79" s="20">
        <f t="shared" si="4"/>
        <v>0</v>
      </c>
    </row>
    <row r="80" spans="1:5" s="5" customFormat="1" ht="12.75">
      <c r="A80" s="33">
        <v>8</v>
      </c>
      <c r="B80" s="54" t="s">
        <v>50</v>
      </c>
      <c r="C80" s="33">
        <v>1</v>
      </c>
      <c r="D80" s="19"/>
      <c r="E80" s="20">
        <f t="shared" si="4"/>
        <v>0</v>
      </c>
    </row>
    <row r="81" spans="1:5" s="5" customFormat="1" ht="12.75">
      <c r="A81" s="33">
        <v>9</v>
      </c>
      <c r="B81" s="54" t="s">
        <v>51</v>
      </c>
      <c r="C81" s="33">
        <v>1</v>
      </c>
      <c r="D81" s="19"/>
      <c r="E81" s="20">
        <f t="shared" si="4"/>
        <v>0</v>
      </c>
    </row>
    <row r="82" spans="1:5" s="5" customFormat="1" ht="12.75">
      <c r="A82" s="33">
        <v>10</v>
      </c>
      <c r="B82" s="54" t="s">
        <v>52</v>
      </c>
      <c r="C82" s="33">
        <v>1</v>
      </c>
      <c r="D82" s="19"/>
      <c r="E82" s="20">
        <f t="shared" si="4"/>
        <v>0</v>
      </c>
    </row>
    <row r="83" spans="1:5" s="5" customFormat="1" ht="12.75">
      <c r="A83" s="33">
        <v>11</v>
      </c>
      <c r="B83" s="54" t="s">
        <v>53</v>
      </c>
      <c r="C83" s="33">
        <v>1</v>
      </c>
      <c r="D83" s="19"/>
      <c r="E83" s="20">
        <f t="shared" si="4"/>
        <v>0</v>
      </c>
    </row>
    <row r="84" spans="1:5" s="5" customFormat="1" ht="12.75">
      <c r="A84" s="33">
        <v>12</v>
      </c>
      <c r="B84" s="54" t="s">
        <v>26</v>
      </c>
      <c r="C84" s="33">
        <v>1</v>
      </c>
      <c r="D84" s="19"/>
      <c r="E84" s="20">
        <f t="shared" si="4"/>
        <v>0</v>
      </c>
    </row>
    <row r="85" spans="1:5" s="5" customFormat="1" ht="12.75">
      <c r="A85" s="33">
        <v>13</v>
      </c>
      <c r="B85" s="54" t="s">
        <v>27</v>
      </c>
      <c r="C85" s="33">
        <v>2</v>
      </c>
      <c r="D85" s="19"/>
      <c r="E85" s="20">
        <f t="shared" si="4"/>
        <v>0</v>
      </c>
    </row>
    <row r="86" spans="1:5" s="2" customFormat="1" ht="12.75">
      <c r="A86" s="59"/>
      <c r="B86" s="37"/>
      <c r="C86" s="36"/>
      <c r="D86" s="32"/>
      <c r="E86" s="60">
        <f>SUM(E73:E85)</f>
        <v>0</v>
      </c>
    </row>
    <row r="87" spans="1:5" s="5" customFormat="1" ht="12.75" customHeight="1">
      <c r="A87" s="42"/>
      <c r="B87" s="43" t="s">
        <v>14</v>
      </c>
      <c r="C87" s="44"/>
      <c r="D87" s="45"/>
      <c r="E87" s="46"/>
    </row>
    <row r="88" spans="1:5" s="5" customFormat="1" ht="12.75">
      <c r="A88" s="33">
        <v>1</v>
      </c>
      <c r="B88" s="54" t="s">
        <v>20</v>
      </c>
      <c r="C88" s="33">
        <v>1</v>
      </c>
      <c r="D88" s="19"/>
      <c r="E88" s="20">
        <f>D88*C88</f>
        <v>0</v>
      </c>
    </row>
    <row r="89" spans="1:5" s="5" customFormat="1" ht="12.75">
      <c r="A89" s="33">
        <v>2</v>
      </c>
      <c r="B89" s="54" t="s">
        <v>48</v>
      </c>
      <c r="C89" s="33">
        <v>1</v>
      </c>
      <c r="D89" s="19"/>
      <c r="E89" s="20">
        <f aca="true" t="shared" si="5" ref="E89:E99">D89*C89</f>
        <v>0</v>
      </c>
    </row>
    <row r="90" spans="1:5" s="5" customFormat="1" ht="12.75">
      <c r="A90" s="33">
        <v>3</v>
      </c>
      <c r="B90" s="54" t="s">
        <v>21</v>
      </c>
      <c r="C90" s="33">
        <v>1</v>
      </c>
      <c r="D90" s="19"/>
      <c r="E90" s="20">
        <f t="shared" si="5"/>
        <v>0</v>
      </c>
    </row>
    <row r="91" spans="1:5" s="5" customFormat="1" ht="12.75">
      <c r="A91" s="33">
        <v>4</v>
      </c>
      <c r="B91" s="54" t="s">
        <v>22</v>
      </c>
      <c r="C91" s="33">
        <v>1</v>
      </c>
      <c r="D91" s="19"/>
      <c r="E91" s="20">
        <f t="shared" si="5"/>
        <v>0</v>
      </c>
    </row>
    <row r="92" spans="1:5" s="5" customFormat="1" ht="12.75">
      <c r="A92" s="33">
        <v>5</v>
      </c>
      <c r="B92" s="54" t="s">
        <v>65</v>
      </c>
      <c r="C92" s="33">
        <v>1</v>
      </c>
      <c r="D92" s="19"/>
      <c r="E92" s="20">
        <f t="shared" si="5"/>
        <v>0</v>
      </c>
    </row>
    <row r="93" spans="1:5" s="5" customFormat="1" ht="12.75">
      <c r="A93" s="33">
        <v>6</v>
      </c>
      <c r="B93" s="54" t="s">
        <v>23</v>
      </c>
      <c r="C93" s="33">
        <v>1</v>
      </c>
      <c r="D93" s="19"/>
      <c r="E93" s="20">
        <f t="shared" si="5"/>
        <v>0</v>
      </c>
    </row>
    <row r="94" spans="1:5" s="5" customFormat="1" ht="12.75">
      <c r="A94" s="33">
        <v>7</v>
      </c>
      <c r="B94" s="54" t="s">
        <v>54</v>
      </c>
      <c r="C94" s="33">
        <v>1</v>
      </c>
      <c r="D94" s="19"/>
      <c r="E94" s="20">
        <f t="shared" si="5"/>
        <v>0</v>
      </c>
    </row>
    <row r="95" spans="1:5" s="5" customFormat="1" ht="12.75">
      <c r="A95" s="33">
        <v>8</v>
      </c>
      <c r="B95" s="54" t="s">
        <v>18</v>
      </c>
      <c r="C95" s="33">
        <v>1</v>
      </c>
      <c r="D95" s="19"/>
      <c r="E95" s="20">
        <f t="shared" si="5"/>
        <v>0</v>
      </c>
    </row>
    <row r="96" spans="1:5" s="5" customFormat="1" ht="12.75">
      <c r="A96" s="33">
        <v>9</v>
      </c>
      <c r="B96" s="54" t="s">
        <v>52</v>
      </c>
      <c r="C96" s="33">
        <v>1</v>
      </c>
      <c r="D96" s="19"/>
      <c r="E96" s="20">
        <f t="shared" si="5"/>
        <v>0</v>
      </c>
    </row>
    <row r="97" spans="1:5" s="5" customFormat="1" ht="12.75">
      <c r="A97" s="33">
        <v>10</v>
      </c>
      <c r="B97" s="54" t="s">
        <v>55</v>
      </c>
      <c r="C97" s="33">
        <v>1</v>
      </c>
      <c r="D97" s="19"/>
      <c r="E97" s="20">
        <f t="shared" si="5"/>
        <v>0</v>
      </c>
    </row>
    <row r="98" spans="1:5" s="5" customFormat="1" ht="12.75">
      <c r="A98" s="33">
        <v>11</v>
      </c>
      <c r="B98" s="54" t="s">
        <v>56</v>
      </c>
      <c r="C98" s="33">
        <v>1</v>
      </c>
      <c r="D98" s="19"/>
      <c r="E98" s="20">
        <f t="shared" si="5"/>
        <v>0</v>
      </c>
    </row>
    <row r="99" spans="1:5" s="5" customFormat="1" ht="12.75">
      <c r="A99" s="33">
        <v>12</v>
      </c>
      <c r="B99" s="54" t="s">
        <v>27</v>
      </c>
      <c r="C99" s="33">
        <v>6</v>
      </c>
      <c r="D99" s="19"/>
      <c r="E99" s="20">
        <f t="shared" si="5"/>
        <v>0</v>
      </c>
    </row>
    <row r="100" spans="1:5" s="5" customFormat="1" ht="12.75">
      <c r="A100" s="52"/>
      <c r="B100" s="56"/>
      <c r="C100" s="22"/>
      <c r="D100" s="51"/>
      <c r="E100" s="57">
        <f>SUM(E88:E99)</f>
        <v>0</v>
      </c>
    </row>
    <row r="101" spans="1:5" s="5" customFormat="1" ht="12.75">
      <c r="A101" s="52"/>
      <c r="B101" s="73" t="s">
        <v>5</v>
      </c>
      <c r="C101" s="82"/>
      <c r="D101" s="82"/>
      <c r="E101" s="35">
        <f>E100+E86+E71+E59+E45+E28+E16</f>
        <v>0</v>
      </c>
    </row>
    <row r="102" spans="1:5" ht="12.75">
      <c r="A102" s="58"/>
      <c r="B102" s="73" t="s">
        <v>6</v>
      </c>
      <c r="C102" s="74"/>
      <c r="D102" s="74"/>
      <c r="E102" s="35">
        <f>E103-E101</f>
        <v>0</v>
      </c>
    </row>
    <row r="103" spans="1:5" ht="12.75">
      <c r="A103" s="58"/>
      <c r="B103" s="73" t="s">
        <v>7</v>
      </c>
      <c r="C103" s="74"/>
      <c r="D103" s="74"/>
      <c r="E103" s="35">
        <f>E101*1.23</f>
        <v>0</v>
      </c>
    </row>
  </sheetData>
  <sheetProtection/>
  <mergeCells count="8">
    <mergeCell ref="A4:E4"/>
    <mergeCell ref="A5:E5"/>
    <mergeCell ref="B103:D103"/>
    <mergeCell ref="A9:E9"/>
    <mergeCell ref="A10:A11"/>
    <mergeCell ref="B10:B11"/>
    <mergeCell ref="B101:D101"/>
    <mergeCell ref="B102:D102"/>
  </mergeCells>
  <printOptions horizontalCentered="1"/>
  <pageMargins left="0.5905511811023623" right="0.5511811023622047" top="0.5905511811023623" bottom="0.3937007874015748" header="0" footer="0"/>
  <pageSetup fitToHeight="5" fitToWidth="1" horizontalDpi="600" verticalDpi="600" orientation="portrait" paperSize="9" scale="71" r:id="rId1"/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Nicinski</dc:creator>
  <cp:keywords/>
  <dc:description/>
  <cp:lastModifiedBy>Śmiałek Michał</cp:lastModifiedBy>
  <cp:lastPrinted>2014-06-09T07:23:28Z</cp:lastPrinted>
  <dcterms:created xsi:type="dcterms:W3CDTF">2003-12-07T20:18:07Z</dcterms:created>
  <dcterms:modified xsi:type="dcterms:W3CDTF">2014-06-09T07:23:34Z</dcterms:modified>
  <cp:category/>
  <cp:version/>
  <cp:contentType/>
  <cp:contentStatus/>
  <cp:revision>1</cp:revision>
</cp:coreProperties>
</file>